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'стр.1_2'!$A$1:$CZ$86</definedName>
  </definedNames>
  <calcPr fullCalcOnLoad="1"/>
</workbook>
</file>

<file path=xl/sharedStrings.xml><?xml version="1.0" encoding="utf-8"?>
<sst xmlns="http://schemas.openxmlformats.org/spreadsheetml/2006/main" count="151" uniqueCount="120">
  <si>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</si>
  <si>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</si>
  <si>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</si>
  <si>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</si>
  <si>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</si>
  <si>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</si>
  <si>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</si>
  <si>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</si>
  <si>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</si>
  <si>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</si>
  <si>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</si>
  <si>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</si>
  <si>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</si>
  <si>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</si>
  <si>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</si>
  <si>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</si>
  <si>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</si>
  <si>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</si>
  <si>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</si>
  <si>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</si>
  <si>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</si>
  <si>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</si>
  <si>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</si>
  <si>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</si>
  <si>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</si>
  <si>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</si>
  <si>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</si>
  <si>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</si>
  <si>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</si>
  <si>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</si>
  <si>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</si>
  <si>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</si>
  <si>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</si>
  <si>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</si>
  <si>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</si>
  <si>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</si>
  <si>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</si>
  <si>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</si>
  <si>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</si>
  <si>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</si>
  <si>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</si>
  <si>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</si>
  <si>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</si>
  <si>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</si>
  <si>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</si>
  <si>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</si>
  <si>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</si>
  <si>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</si>
  <si>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</si>
  <si>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</si>
  <si>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</si>
  <si>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</si>
  <si>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</si>
  <si>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</si>
  <si>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</si>
  <si>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</si>
  <si>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</si>
  <si>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</si>
  <si>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</si>
  <si>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</si>
  <si>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</si>
  <si>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</si>
  <si>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</si>
  <si>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</si>
  <si>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</si>
  <si>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</si>
  <si>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</si>
  <si>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</si>
  <si>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</si>
  <si>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</si>
  <si>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</si>
  <si>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</si>
  <si>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</si>
  <si>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</si>
  <si>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</si>
  <si>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85436377</t>
  </si>
  <si>
    <t>6671253434</t>
  </si>
  <si>
    <t>67.12.2</t>
  </si>
  <si>
    <t>16</t>
  </si>
  <si>
    <t>65</t>
  </si>
  <si>
    <t>384</t>
  </si>
  <si>
    <t>Деятельность по управлению ценными бумагами</t>
  </si>
  <si>
    <t>Общество с ограниченной ответственностью/Частная собственность</t>
  </si>
  <si>
    <t>Единица измерения: тыс. руб.</t>
  </si>
  <si>
    <t>620014, г.Екатеринбург, ул. Сакко и Ванцетти, д.67</t>
  </si>
  <si>
    <t>Шумило С.И.</t>
  </si>
  <si>
    <t xml:space="preserve">Поясне-
ния </t>
  </si>
  <si>
    <t xml:space="preserve">Наименование показателя </t>
  </si>
  <si>
    <t xml:space="preserve">III. КАПИТАЛ И РЕЗЕРВЫ </t>
  </si>
  <si>
    <t>поставщики и подрядчики</t>
  </si>
  <si>
    <t>задолженность по налогам и сборам</t>
  </si>
  <si>
    <t>прочие кредиторы</t>
  </si>
  <si>
    <t>расходы будущих периодов</t>
  </si>
  <si>
    <t>долгосрочная дебиторская задолженность</t>
  </si>
  <si>
    <t>краткосрочная дебиторская задолженность</t>
  </si>
  <si>
    <t>Дебиторская задолженность,                          в том числе:</t>
  </si>
  <si>
    <t>Код</t>
  </si>
  <si>
    <t>Кредиторская задолженность,                           в том числе:</t>
  </si>
  <si>
    <t>ООО УК "Инвест-Урал"</t>
  </si>
  <si>
    <t>задолженность перед государственными внебюджетными фондами</t>
  </si>
  <si>
    <t>3.1, 3.2</t>
  </si>
  <si>
    <t>4.1, 4.2</t>
  </si>
  <si>
    <t>5.1, 5.2</t>
  </si>
  <si>
    <t>5.3, 5.4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</si>
  <si>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</si>
  <si>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</si>
  <si>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</si>
  <si>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13</t>
  </si>
  <si>
    <t>Некрасова М.К.</t>
  </si>
  <si>
    <t>14</t>
  </si>
  <si>
    <t>задолженность перед сотрудниками по оплате труда</t>
  </si>
  <si>
    <t>31</t>
  </si>
  <si>
    <t>31 марта</t>
  </si>
  <si>
    <t>15</t>
  </si>
  <si>
    <t>2015</t>
  </si>
  <si>
    <t>03</t>
  </si>
  <si>
    <t>апреля</t>
  </si>
  <si>
    <t>24</t>
  </si>
  <si>
    <t>Нематериальные поисковые активы</t>
  </si>
  <si>
    <t>Материальные поисковые активы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</si>
</sst>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8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9" xfId="0" applyFont="1" applyBorder="1" applyAlignment="1">
      <alignment vertic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8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0" fontId="2" fillId="0" borderId="0" xfId="0" applyFont="1" applyAlignment="1">
      <alignment horizontal="right"/>
    </xf>
    <xf numFmtId="49" fontId="2" fillId="0" borderId="28" xfId="0" applyNumberFormat="1" applyFont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5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4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9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1" fillId="0" borderId="2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5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4"/>
  <sheetViews>
    <sheetView tabSelected="1" view="pageBreakPreview" zoomScaleSheetLayoutView="100" zoomScalePageLayoutView="0" workbookViewId="0" topLeftCell="A1">
      <selection activeCell="N30" sqref="N30:BE30"/>
    </sheetView>
  </sheetViews>
  <sheetFormatPr defaultColWidth="0.875" defaultRowHeight="12.75"/>
  <cols>
    <col min="1" max="9" width="0.875" style="1" customWidth="1"/>
    <col min="10" max="10" width="1.00390625" style="1" customWidth="1"/>
    <col min="11" max="20" width="0.875" style="1" customWidth="1"/>
    <col min="21" max="21" width="0.37109375" style="1" customWidth="1"/>
    <col min="22" max="24" width="0.875" style="1" customWidth="1"/>
    <col min="25" max="25" width="0.6171875" style="1" customWidth="1"/>
    <col min="26" max="28" width="0.875" style="1" customWidth="1"/>
    <col min="29" max="29" width="0.74609375" style="1" customWidth="1"/>
    <col min="30" max="39" width="0.875" style="1" customWidth="1"/>
    <col min="40" max="40" width="1.37890625" style="1" customWidth="1"/>
    <col min="41" max="41" width="0.875" style="1" customWidth="1"/>
    <col min="42" max="42" width="1.37890625" style="1" customWidth="1"/>
    <col min="43" max="57" width="0.875" style="1" customWidth="1"/>
    <col min="58" max="58" width="5.875" style="1" customWidth="1"/>
    <col min="59" max="60" width="0.875" style="1" customWidth="1"/>
    <col min="61" max="61" width="0.12890625" style="1" customWidth="1"/>
    <col min="62" max="67" width="0.875" style="1" customWidth="1"/>
    <col min="68" max="68" width="1.75390625" style="1" customWidth="1"/>
    <col min="69" max="69" width="0.875" style="1" customWidth="1"/>
    <col min="70" max="70" width="1.25" style="1" customWidth="1"/>
    <col min="71" max="71" width="0.875" style="1" customWidth="1"/>
    <col min="72" max="72" width="2.25390625" style="1" customWidth="1"/>
    <col min="73" max="85" width="0.875" style="1" customWidth="1"/>
    <col min="86" max="86" width="1.12109375" style="1" customWidth="1"/>
    <col min="87" max="16384" width="0.875" style="1" customWidth="1"/>
  </cols>
  <sheetData>
    <row r="1" s="9" customFormat="1" ht="12">
      <c r="BW1" s="9" t="s">
        <v>20</v>
      </c>
    </row>
    <row r="2" s="9" customFormat="1" ht="12">
      <c r="BW2" s="9" t="s">
        <v>21</v>
      </c>
    </row>
    <row r="3" s="9" customFormat="1" ht="12">
      <c r="BW3" s="9" t="s">
        <v>22</v>
      </c>
    </row>
    <row r="4" s="9" customFormat="1" ht="12">
      <c r="BW4" s="9" t="s">
        <v>23</v>
      </c>
    </row>
    <row r="6" ht="24" customHeight="1"/>
    <row r="7" spans="1:82" s="7" customFormat="1" ht="15">
      <c r="A7" s="62" t="s">
        <v>16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26"/>
    </row>
    <row r="8" spans="1:103" s="2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8" t="s">
        <v>17</v>
      </c>
      <c r="AB8" s="7"/>
      <c r="AC8" s="105" t="s">
        <v>112</v>
      </c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6">
        <v>20</v>
      </c>
      <c r="AU8" s="106"/>
      <c r="AV8" s="106"/>
      <c r="AW8" s="106"/>
      <c r="AX8" s="107" t="s">
        <v>113</v>
      </c>
      <c r="AY8" s="107"/>
      <c r="AZ8" s="107"/>
      <c r="BA8" s="107"/>
      <c r="BB8" s="7" t="s">
        <v>19</v>
      </c>
      <c r="BD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02" t="s">
        <v>0</v>
      </c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4"/>
    </row>
    <row r="9" spans="80:103" s="2" customFormat="1" ht="12">
      <c r="CB9" s="3" t="s">
        <v>2</v>
      </c>
      <c r="CD9" s="82" t="s">
        <v>1</v>
      </c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4"/>
    </row>
    <row r="10" spans="80:103" s="2" customFormat="1" ht="12">
      <c r="CB10" s="3" t="s">
        <v>3</v>
      </c>
      <c r="CD10" s="85" t="s">
        <v>114</v>
      </c>
      <c r="CE10" s="86"/>
      <c r="CF10" s="86"/>
      <c r="CG10" s="86"/>
      <c r="CH10" s="86"/>
      <c r="CI10" s="86"/>
      <c r="CJ10" s="109"/>
      <c r="CK10" s="108" t="s">
        <v>115</v>
      </c>
      <c r="CL10" s="86"/>
      <c r="CM10" s="86"/>
      <c r="CN10" s="86"/>
      <c r="CO10" s="86"/>
      <c r="CP10" s="86"/>
      <c r="CQ10" s="86"/>
      <c r="CR10" s="109"/>
      <c r="CS10" s="108" t="s">
        <v>111</v>
      </c>
      <c r="CT10" s="86"/>
      <c r="CU10" s="86"/>
      <c r="CV10" s="86"/>
      <c r="CW10" s="86"/>
      <c r="CX10" s="86"/>
      <c r="CY10" s="87"/>
    </row>
    <row r="11" spans="1:103" s="2" customFormat="1" ht="12">
      <c r="A11" s="2" t="s">
        <v>8</v>
      </c>
      <c r="N11" s="59" t="s">
        <v>98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CB11" s="3" t="s">
        <v>4</v>
      </c>
      <c r="CD11" s="85" t="s">
        <v>75</v>
      </c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7"/>
    </row>
    <row r="12" spans="1:103" s="2" customFormat="1" ht="12">
      <c r="A12" s="2" t="s">
        <v>9</v>
      </c>
      <c r="CB12" s="3" t="s">
        <v>5</v>
      </c>
      <c r="CD12" s="85" t="s">
        <v>76</v>
      </c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7"/>
    </row>
    <row r="13" spans="1:103" s="2" customFormat="1" ht="12" customHeight="1">
      <c r="A13" s="6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3" t="s">
        <v>10</v>
      </c>
      <c r="CD13" s="88" t="s">
        <v>77</v>
      </c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95"/>
    </row>
    <row r="14" spans="1:103" s="2" customFormat="1" ht="12" customHeight="1">
      <c r="A14" s="6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9" t="s">
        <v>81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4"/>
      <c r="BV14" s="4"/>
      <c r="BW14" s="4"/>
      <c r="BX14" s="4"/>
      <c r="BY14" s="4"/>
      <c r="BZ14" s="4"/>
      <c r="CA14" s="4"/>
      <c r="CB14" s="3" t="s">
        <v>11</v>
      </c>
      <c r="CD14" s="91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7"/>
    </row>
    <row r="15" spans="1:103" s="2" customFormat="1" ht="12" customHeight="1">
      <c r="A15" s="2" t="s">
        <v>14</v>
      </c>
      <c r="BA15" s="30"/>
      <c r="BB15" s="30"/>
      <c r="BC15" s="30"/>
      <c r="BD15" s="30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4"/>
      <c r="CB15" s="4"/>
      <c r="CD15" s="88" t="s">
        <v>79</v>
      </c>
      <c r="CE15" s="89"/>
      <c r="CF15" s="89"/>
      <c r="CG15" s="89"/>
      <c r="CH15" s="89"/>
      <c r="CI15" s="89"/>
      <c r="CJ15" s="89"/>
      <c r="CK15" s="89"/>
      <c r="CL15" s="89"/>
      <c r="CM15" s="89"/>
      <c r="CN15" s="90"/>
      <c r="CO15" s="94" t="s">
        <v>78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95"/>
    </row>
    <row r="16" spans="1:103" s="2" customFormat="1" ht="12">
      <c r="A16" s="59" t="s">
        <v>82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27"/>
      <c r="CB16" s="3" t="s">
        <v>6</v>
      </c>
      <c r="CD16" s="91"/>
      <c r="CE16" s="92"/>
      <c r="CF16" s="92"/>
      <c r="CG16" s="92"/>
      <c r="CH16" s="92"/>
      <c r="CI16" s="92"/>
      <c r="CJ16" s="92"/>
      <c r="CK16" s="92"/>
      <c r="CL16" s="92"/>
      <c r="CM16" s="92"/>
      <c r="CN16" s="93"/>
      <c r="CO16" s="96"/>
      <c r="CP16" s="92"/>
      <c r="CQ16" s="92"/>
      <c r="CR16" s="92"/>
      <c r="CS16" s="92"/>
      <c r="CT16" s="92"/>
      <c r="CU16" s="92"/>
      <c r="CV16" s="92"/>
      <c r="CW16" s="92"/>
      <c r="CX16" s="92"/>
      <c r="CY16" s="97"/>
    </row>
    <row r="17" spans="1:103" s="2" customFormat="1" ht="12.75" thickBot="1">
      <c r="A17" s="2" t="s">
        <v>83</v>
      </c>
      <c r="CB17" s="3" t="s">
        <v>7</v>
      </c>
      <c r="CD17" s="98" t="s">
        <v>80</v>
      </c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100"/>
    </row>
    <row r="18" spans="1:79" s="2" customFormat="1" ht="14.25" customHeight="1">
      <c r="A18" s="2" t="s">
        <v>15</v>
      </c>
      <c r="Z18" s="59" t="s">
        <v>84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</row>
    <row r="19" spans="1:79" s="2" customFormat="1" ht="1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</row>
    <row r="20" ht="24" customHeight="1">
      <c r="BP20" s="18"/>
    </row>
    <row r="21" spans="1:103" ht="19.5" customHeight="1">
      <c r="A21" s="63" t="s">
        <v>86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72" t="s">
        <v>87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4"/>
      <c r="BF21" s="110" t="s">
        <v>96</v>
      </c>
      <c r="BG21" s="10"/>
      <c r="BH21" s="11"/>
      <c r="BI21" s="11"/>
      <c r="BJ21" s="11"/>
      <c r="BK21" s="12" t="s">
        <v>24</v>
      </c>
      <c r="BL21" s="41" t="s">
        <v>112</v>
      </c>
      <c r="BM21" s="41"/>
      <c r="BN21" s="41"/>
      <c r="BO21" s="41"/>
      <c r="BP21" s="41"/>
      <c r="BQ21" s="41"/>
      <c r="BR21" s="41"/>
      <c r="BS21" s="41"/>
      <c r="BT21" s="41"/>
      <c r="BU21" s="13"/>
      <c r="BV21" s="50" t="s">
        <v>25</v>
      </c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2"/>
      <c r="CK21" s="50" t="s">
        <v>25</v>
      </c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2"/>
    </row>
    <row r="22" spans="1:103" ht="12.7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75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7"/>
      <c r="BF22" s="111"/>
      <c r="BG22" s="81">
        <v>20</v>
      </c>
      <c r="BH22" s="53"/>
      <c r="BI22" s="53"/>
      <c r="BJ22" s="53"/>
      <c r="BK22" s="53"/>
      <c r="BL22" s="53"/>
      <c r="BM22" s="54" t="s">
        <v>113</v>
      </c>
      <c r="BN22" s="54"/>
      <c r="BO22" s="54"/>
      <c r="BP22" s="54"/>
      <c r="BQ22" s="14" t="s">
        <v>19</v>
      </c>
      <c r="BR22" s="14"/>
      <c r="BS22" s="14"/>
      <c r="BT22" s="14"/>
      <c r="BU22" s="15"/>
      <c r="BV22" s="14"/>
      <c r="BW22" s="14"/>
      <c r="BX22" s="53">
        <v>20</v>
      </c>
      <c r="BY22" s="53"/>
      <c r="BZ22" s="53"/>
      <c r="CA22" s="53"/>
      <c r="CB22" s="55" t="s">
        <v>109</v>
      </c>
      <c r="CC22" s="55"/>
      <c r="CD22" s="55"/>
      <c r="CE22" s="55"/>
      <c r="CF22" s="14" t="s">
        <v>19</v>
      </c>
      <c r="CG22" s="14"/>
      <c r="CH22" s="14"/>
      <c r="CI22" s="14"/>
      <c r="CJ22" s="14"/>
      <c r="CK22" s="17"/>
      <c r="CL22" s="14"/>
      <c r="CM22" s="53">
        <v>20</v>
      </c>
      <c r="CN22" s="53"/>
      <c r="CO22" s="53"/>
      <c r="CP22" s="53"/>
      <c r="CQ22" s="55" t="s">
        <v>107</v>
      </c>
      <c r="CR22" s="55"/>
      <c r="CS22" s="55"/>
      <c r="CT22" s="55"/>
      <c r="CU22" s="14" t="s">
        <v>19</v>
      </c>
      <c r="CV22" s="14"/>
      <c r="CW22" s="14"/>
      <c r="CX22" s="14"/>
      <c r="CY22" s="15"/>
    </row>
    <row r="23" spans="1:103" ht="7.5" customHeight="1" thickBo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80"/>
      <c r="BF23" s="112"/>
      <c r="BG23" s="60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61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60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61"/>
    </row>
    <row r="24" spans="1:103" ht="12.7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113" t="s">
        <v>26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28"/>
      <c r="BG24" s="133">
        <v>0</v>
      </c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134"/>
      <c r="BV24" s="57">
        <v>0</v>
      </c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118">
        <v>0</v>
      </c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119"/>
    </row>
    <row r="25" spans="1:103" ht="25.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15" t="s">
        <v>27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29"/>
      <c r="BG25" s="13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61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60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120"/>
    </row>
    <row r="26" spans="1:103" ht="12.75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6"/>
      <c r="N26" s="117" t="s">
        <v>28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31">
        <v>1110</v>
      </c>
      <c r="BG26" s="136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137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121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122"/>
    </row>
    <row r="27" spans="1:103" ht="12.7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19"/>
      <c r="N27" s="123" t="s">
        <v>29</v>
      </c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32">
        <v>1120</v>
      </c>
      <c r="BG27" s="45">
        <v>0</v>
      </c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7"/>
      <c r="BV27" s="48">
        <v>0</v>
      </c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7"/>
      <c r="CK27" s="48">
        <v>0</v>
      </c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9"/>
    </row>
    <row r="28" spans="1:103" ht="12.7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19"/>
      <c r="N28" s="123" t="s">
        <v>118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32">
        <v>1130</v>
      </c>
      <c r="BG28" s="45">
        <v>0</v>
      </c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7"/>
      <c r="BV28" s="48">
        <v>0</v>
      </c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7"/>
      <c r="CK28" s="48">
        <v>0</v>
      </c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9"/>
    </row>
    <row r="29" spans="1:103" ht="12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19"/>
      <c r="N29" s="123" t="s">
        <v>119</v>
      </c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32">
        <v>1140</v>
      </c>
      <c r="BG29" s="45">
        <v>0</v>
      </c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7"/>
      <c r="BV29" s="48">
        <v>0</v>
      </c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7"/>
      <c r="CK29" s="48">
        <v>0</v>
      </c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9"/>
    </row>
    <row r="30" spans="1:103" ht="12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19"/>
      <c r="N30" s="123" t="s">
        <v>30</v>
      </c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32">
        <v>1150</v>
      </c>
      <c r="BG30" s="45">
        <v>0</v>
      </c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7"/>
      <c r="BV30" s="48">
        <v>0</v>
      </c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7"/>
      <c r="CK30" s="48">
        <v>0</v>
      </c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9"/>
    </row>
    <row r="31" spans="1:103" ht="25.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19"/>
      <c r="N31" s="43" t="s">
        <v>31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33">
        <v>1160</v>
      </c>
      <c r="BG31" s="45">
        <v>0</v>
      </c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7"/>
      <c r="BV31" s="48">
        <v>0</v>
      </c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7"/>
      <c r="CK31" s="48">
        <v>0</v>
      </c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9"/>
    </row>
    <row r="32" spans="1:103" ht="12.7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19"/>
      <c r="N32" s="123" t="s">
        <v>32</v>
      </c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32">
        <v>1170</v>
      </c>
      <c r="BG32" s="45">
        <v>40434</v>
      </c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7"/>
      <c r="BV32" s="48">
        <v>6892</v>
      </c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7"/>
      <c r="CK32" s="48">
        <v>2277</v>
      </c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9"/>
    </row>
    <row r="33" spans="1:103" ht="12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19"/>
      <c r="N33" s="123" t="s">
        <v>33</v>
      </c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32">
        <v>1180</v>
      </c>
      <c r="BG33" s="45">
        <v>4</v>
      </c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7"/>
      <c r="BV33" s="48">
        <v>1</v>
      </c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7"/>
      <c r="CK33" s="48">
        <v>1</v>
      </c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9"/>
    </row>
    <row r="34" spans="1:103" s="24" customFormat="1" ht="13.5" thickBo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8"/>
      <c r="M34" s="23"/>
      <c r="N34" s="145" t="s">
        <v>34</v>
      </c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34">
        <v>1190</v>
      </c>
      <c r="BG34" s="149">
        <v>159</v>
      </c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50"/>
      <c r="BV34" s="151">
        <v>169</v>
      </c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3"/>
      <c r="CK34" s="138">
        <v>208</v>
      </c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40"/>
    </row>
    <row r="35" spans="1:103" ht="13.5" thickBo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  <c r="M35" s="16"/>
      <c r="N35" s="117" t="s">
        <v>35</v>
      </c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35">
        <v>1100</v>
      </c>
      <c r="BG35" s="141">
        <f>SUM(BG24:BU34)</f>
        <v>40597</v>
      </c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3"/>
      <c r="BV35" s="144">
        <f>SUM(BV32:CJ34)</f>
        <v>7062</v>
      </c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3"/>
      <c r="CK35" s="144">
        <f>SUM(CK32:CY34)</f>
        <v>2486</v>
      </c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3"/>
    </row>
    <row r="36" spans="1:103" ht="13.5" customHeight="1">
      <c r="A36" s="127" t="s">
        <v>101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  <c r="M36" s="115" t="s">
        <v>36</v>
      </c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29"/>
      <c r="BG36" s="135">
        <v>15</v>
      </c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61"/>
      <c r="BV36" s="154">
        <v>7</v>
      </c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60">
        <v>5</v>
      </c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120"/>
    </row>
    <row r="37" spans="1:103" ht="12.7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16"/>
      <c r="N37" s="117" t="s">
        <v>37</v>
      </c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31">
        <v>1210</v>
      </c>
      <c r="BG37" s="136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137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21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122"/>
    </row>
    <row r="38" spans="1:103" ht="12.7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19"/>
      <c r="N38" s="43" t="s">
        <v>92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33">
        <v>12101</v>
      </c>
      <c r="BG38" s="45">
        <v>15</v>
      </c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7"/>
      <c r="BV38" s="158">
        <v>7</v>
      </c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60"/>
      <c r="CK38" s="48">
        <v>5</v>
      </c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9"/>
    </row>
    <row r="39" spans="1:103" ht="25.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19"/>
      <c r="N39" s="43" t="s">
        <v>38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33">
        <v>1220</v>
      </c>
      <c r="BG39" s="45">
        <v>0</v>
      </c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7"/>
      <c r="BV39" s="48">
        <v>0</v>
      </c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7"/>
      <c r="CK39" s="48">
        <v>0</v>
      </c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9"/>
    </row>
    <row r="40" spans="1:103" ht="26.25" customHeight="1">
      <c r="A40" s="40" t="s">
        <v>102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19"/>
      <c r="N40" s="157" t="s">
        <v>95</v>
      </c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33">
        <v>1230</v>
      </c>
      <c r="BG40" s="45">
        <v>4838</v>
      </c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7"/>
      <c r="BV40" s="158">
        <v>3522</v>
      </c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60"/>
      <c r="CK40" s="48">
        <v>674</v>
      </c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9"/>
    </row>
    <row r="41" spans="1:103" ht="12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19"/>
      <c r="N41" s="178" t="s">
        <v>93</v>
      </c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32">
        <v>12301</v>
      </c>
      <c r="BG41" s="45">
        <v>0</v>
      </c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7"/>
      <c r="BV41" s="48">
        <v>0</v>
      </c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7"/>
      <c r="CK41" s="48">
        <v>0</v>
      </c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9"/>
    </row>
    <row r="42" spans="1:103" ht="12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19"/>
      <c r="N42" s="178" t="s">
        <v>94</v>
      </c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32">
        <v>12302</v>
      </c>
      <c r="BG42" s="45">
        <v>4838</v>
      </c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7"/>
      <c r="BV42" s="48">
        <v>3522</v>
      </c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7"/>
      <c r="CK42" s="48">
        <v>674</v>
      </c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9"/>
    </row>
    <row r="43" spans="1:103" ht="25.5" customHeight="1">
      <c r="A43" s="40" t="s">
        <v>100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19"/>
      <c r="N43" s="157" t="s">
        <v>104</v>
      </c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61"/>
      <c r="BF43" s="32">
        <v>1240</v>
      </c>
      <c r="BG43" s="45">
        <v>38960</v>
      </c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7"/>
      <c r="BV43" s="48">
        <v>40470</v>
      </c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7"/>
      <c r="CK43" s="48">
        <v>34897</v>
      </c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9"/>
    </row>
    <row r="44" spans="1:103" ht="25.5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19"/>
      <c r="N44" s="157" t="s">
        <v>105</v>
      </c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61"/>
      <c r="BF44" s="32">
        <v>1250</v>
      </c>
      <c r="BG44" s="45">
        <v>6016</v>
      </c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7"/>
      <c r="BV44" s="48">
        <v>38977</v>
      </c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7"/>
      <c r="CK44" s="48">
        <v>52009</v>
      </c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9"/>
    </row>
    <row r="45" spans="1:103" s="24" customFormat="1" ht="13.5" thickBo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8"/>
      <c r="M45" s="23"/>
      <c r="N45" s="145" t="s">
        <v>39</v>
      </c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34">
        <v>1260</v>
      </c>
      <c r="BG45" s="149">
        <v>0</v>
      </c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50"/>
      <c r="BV45" s="138">
        <v>0</v>
      </c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50"/>
      <c r="CK45" s="138">
        <v>0</v>
      </c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40"/>
    </row>
    <row r="46" spans="1:103" s="24" customFormat="1" ht="13.5" thickBot="1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8"/>
      <c r="M46" s="25"/>
      <c r="N46" s="162" t="s">
        <v>40</v>
      </c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36">
        <v>1200</v>
      </c>
      <c r="BG46" s="163">
        <f>SUM(BG36,BG40,BG43,BG44)</f>
        <v>49829</v>
      </c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5"/>
      <c r="BV46" s="166">
        <f>BV36+BV43+BV40+BV44</f>
        <v>82976</v>
      </c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5"/>
      <c r="CK46" s="166">
        <f>CK36+CK40+CK43+CK44</f>
        <v>87585</v>
      </c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7"/>
    </row>
    <row r="47" spans="1:103" ht="13.5" thickBo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70"/>
      <c r="M47" s="19"/>
      <c r="N47" s="171" t="s">
        <v>41</v>
      </c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37">
        <v>1600</v>
      </c>
      <c r="BG47" s="172">
        <f>BG35+BG46</f>
        <v>90426</v>
      </c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4"/>
      <c r="BV47" s="175">
        <f>BV35+BV46</f>
        <v>90038</v>
      </c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4"/>
      <c r="CK47" s="175">
        <f>CK35+CK46</f>
        <v>90071</v>
      </c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6"/>
    </row>
    <row r="48" s="2" customFormat="1" ht="12">
      <c r="CY48" s="3" t="s">
        <v>42</v>
      </c>
    </row>
    <row r="49" s="2" customFormat="1" ht="6" customHeight="1">
      <c r="CY49" s="3"/>
    </row>
    <row r="50" spans="1:103" ht="19.5" customHeight="1">
      <c r="A50" s="63" t="s">
        <v>86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5"/>
      <c r="M50" s="72" t="s">
        <v>87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4"/>
      <c r="BF50" s="110" t="s">
        <v>96</v>
      </c>
      <c r="BG50" s="10"/>
      <c r="BH50" s="11"/>
      <c r="BI50" s="11"/>
      <c r="BJ50" s="11"/>
      <c r="BK50" s="12" t="s">
        <v>24</v>
      </c>
      <c r="BL50" s="41" t="s">
        <v>112</v>
      </c>
      <c r="BM50" s="41"/>
      <c r="BN50" s="41"/>
      <c r="BO50" s="41"/>
      <c r="BP50" s="41"/>
      <c r="BQ50" s="41"/>
      <c r="BR50" s="41"/>
      <c r="BS50" s="41"/>
      <c r="BT50" s="41"/>
      <c r="BU50" s="13"/>
      <c r="BV50" s="50" t="s">
        <v>25</v>
      </c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2"/>
      <c r="CK50" s="50" t="s">
        <v>25</v>
      </c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2"/>
    </row>
    <row r="51" spans="1:103" ht="12.7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7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7"/>
      <c r="BF51" s="111"/>
      <c r="BG51" s="81">
        <v>20</v>
      </c>
      <c r="BH51" s="53"/>
      <c r="BI51" s="53"/>
      <c r="BJ51" s="53"/>
      <c r="BK51" s="53"/>
      <c r="BL51" s="53"/>
      <c r="BM51" s="54" t="s">
        <v>113</v>
      </c>
      <c r="BN51" s="54"/>
      <c r="BO51" s="54"/>
      <c r="BP51" s="54"/>
      <c r="BQ51" s="14" t="s">
        <v>19</v>
      </c>
      <c r="BR51" s="14"/>
      <c r="BS51" s="14"/>
      <c r="BT51" s="14"/>
      <c r="BU51" s="15"/>
      <c r="BV51" s="14"/>
      <c r="BW51" s="14"/>
      <c r="BX51" s="53">
        <v>20</v>
      </c>
      <c r="BY51" s="53"/>
      <c r="BZ51" s="53"/>
      <c r="CA51" s="53"/>
      <c r="CB51" s="55" t="s">
        <v>109</v>
      </c>
      <c r="CC51" s="55"/>
      <c r="CD51" s="55"/>
      <c r="CE51" s="55"/>
      <c r="CF51" s="14" t="s">
        <v>19</v>
      </c>
      <c r="CG51" s="14"/>
      <c r="CH51" s="14"/>
      <c r="CI51" s="14"/>
      <c r="CJ51" s="14"/>
      <c r="CK51" s="17"/>
      <c r="CL51" s="14"/>
      <c r="CM51" s="53">
        <v>20</v>
      </c>
      <c r="CN51" s="53"/>
      <c r="CO51" s="53"/>
      <c r="CP51" s="53"/>
      <c r="CQ51" s="55" t="s">
        <v>107</v>
      </c>
      <c r="CR51" s="55"/>
      <c r="CS51" s="55"/>
      <c r="CT51" s="55"/>
      <c r="CU51" s="14" t="s">
        <v>19</v>
      </c>
      <c r="CV51" s="14"/>
      <c r="CW51" s="14"/>
      <c r="CX51" s="14"/>
      <c r="CY51" s="15"/>
    </row>
    <row r="52" spans="1:103" ht="7.5" customHeight="1" thickBot="1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78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80"/>
      <c r="BF52" s="112"/>
      <c r="BG52" s="60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61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60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61"/>
    </row>
    <row r="53" spans="1:103" ht="12.75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6"/>
      <c r="M53" s="113" t="s">
        <v>43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29"/>
      <c r="BG53" s="133">
        <v>80016</v>
      </c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134"/>
      <c r="BV53" s="57">
        <v>80016</v>
      </c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118">
        <v>80016</v>
      </c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119"/>
    </row>
    <row r="54" spans="1:103" ht="25.5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9"/>
      <c r="M54" s="115" t="s">
        <v>88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29"/>
      <c r="BG54" s="135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61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60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120"/>
    </row>
    <row r="55" spans="1:103" ht="25.5" customHeight="1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6"/>
      <c r="N55" s="177" t="s">
        <v>44</v>
      </c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38">
        <v>1310</v>
      </c>
      <c r="BG55" s="136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137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121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122"/>
    </row>
    <row r="56" spans="1:103" ht="25.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2"/>
      <c r="M56" s="19"/>
      <c r="N56" s="43" t="s">
        <v>45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33">
        <v>1320</v>
      </c>
      <c r="BG56" s="192" t="s">
        <v>46</v>
      </c>
      <c r="BH56" s="193"/>
      <c r="BI56" s="46">
        <v>0</v>
      </c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178" t="s">
        <v>47</v>
      </c>
      <c r="BU56" s="194"/>
      <c r="BV56" s="195" t="s">
        <v>46</v>
      </c>
      <c r="BW56" s="193"/>
      <c r="BX56" s="46">
        <v>0</v>
      </c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178" t="s">
        <v>47</v>
      </c>
      <c r="CJ56" s="194"/>
      <c r="CK56" s="195" t="s">
        <v>46</v>
      </c>
      <c r="CL56" s="193"/>
      <c r="CM56" s="46"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178" t="s">
        <v>47</v>
      </c>
      <c r="CY56" s="179"/>
    </row>
    <row r="57" spans="1:103" ht="12.7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19"/>
      <c r="N57" s="123" t="s">
        <v>48</v>
      </c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32">
        <v>1340</v>
      </c>
      <c r="BG57" s="45">
        <v>0</v>
      </c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7"/>
      <c r="BV57" s="48">
        <v>0</v>
      </c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7"/>
      <c r="CK57" s="48">
        <v>0</v>
      </c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9"/>
    </row>
    <row r="58" spans="1:103" ht="12.7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2"/>
      <c r="M58" s="19"/>
      <c r="N58" s="123" t="s">
        <v>49</v>
      </c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32">
        <v>1350</v>
      </c>
      <c r="BG58" s="45">
        <v>0</v>
      </c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7"/>
      <c r="BV58" s="48">
        <v>0</v>
      </c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7"/>
      <c r="CK58" s="48">
        <v>0</v>
      </c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9"/>
    </row>
    <row r="59" spans="1:103" ht="12.7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2"/>
      <c r="M59" s="19"/>
      <c r="N59" s="123" t="s">
        <v>50</v>
      </c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32">
        <v>1360</v>
      </c>
      <c r="BG59" s="45">
        <v>0</v>
      </c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7"/>
      <c r="BV59" s="48">
        <v>0</v>
      </c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7"/>
      <c r="CK59" s="48">
        <v>0</v>
      </c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9"/>
    </row>
    <row r="60" spans="1:103" s="24" customFormat="1" ht="27" customHeight="1" thickBo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8"/>
      <c r="M60" s="23"/>
      <c r="N60" s="188" t="s">
        <v>51</v>
      </c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39">
        <v>1370</v>
      </c>
      <c r="BG60" s="149">
        <v>10236</v>
      </c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50"/>
      <c r="BV60" s="72">
        <v>9998</v>
      </c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4"/>
      <c r="CK60" s="72"/>
      <c r="CL60" s="73"/>
      <c r="CM60" s="73">
        <v>9982</v>
      </c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183"/>
    </row>
    <row r="61" spans="1:103" ht="13.5" thickBot="1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2"/>
      <c r="M61" s="16"/>
      <c r="N61" s="117" t="s">
        <v>52</v>
      </c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35">
        <v>1300</v>
      </c>
      <c r="BG61" s="141">
        <f>BG53+BG60</f>
        <v>90252</v>
      </c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1">
        <f>BV53+BV60</f>
        <v>90014</v>
      </c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3"/>
      <c r="CK61" s="186"/>
      <c r="CL61" s="187"/>
      <c r="CM61" s="142">
        <f>CK53+CM60</f>
        <v>89998</v>
      </c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84"/>
      <c r="CY61" s="185"/>
    </row>
    <row r="62" spans="1:103" ht="13.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115" t="s">
        <v>53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29"/>
      <c r="BG62" s="135">
        <v>0</v>
      </c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61"/>
      <c r="BV62" s="56">
        <v>0</v>
      </c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60">
        <v>0</v>
      </c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120"/>
    </row>
    <row r="63" spans="1:103" ht="12.75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2"/>
      <c r="M63" s="16"/>
      <c r="N63" s="117" t="s">
        <v>54</v>
      </c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31">
        <v>1410</v>
      </c>
      <c r="BG63" s="136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137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121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122"/>
    </row>
    <row r="64" spans="1:103" ht="12.7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2"/>
      <c r="M64" s="19"/>
      <c r="N64" s="123" t="s">
        <v>55</v>
      </c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32">
        <v>1420</v>
      </c>
      <c r="BG64" s="45">
        <v>0</v>
      </c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7"/>
      <c r="BV64" s="48">
        <v>0</v>
      </c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7"/>
      <c r="CK64" s="48">
        <v>0</v>
      </c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9"/>
    </row>
    <row r="65" spans="1:103" ht="12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2"/>
      <c r="M65" s="19"/>
      <c r="N65" s="123" t="s">
        <v>106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32">
        <v>1430</v>
      </c>
      <c r="BG65" s="45">
        <v>0</v>
      </c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7"/>
      <c r="BV65" s="48">
        <v>0</v>
      </c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7"/>
      <c r="CK65" s="48">
        <v>0</v>
      </c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9"/>
    </row>
    <row r="66" spans="1:103" s="24" customFormat="1" ht="13.5" thickBot="1">
      <c r="A66" s="14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8"/>
      <c r="M66" s="23"/>
      <c r="N66" s="156" t="s">
        <v>56</v>
      </c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34">
        <v>1450</v>
      </c>
      <c r="BG66" s="149">
        <v>0</v>
      </c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50"/>
      <c r="BV66" s="138">
        <v>0</v>
      </c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50"/>
      <c r="CK66" s="138">
        <v>0</v>
      </c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40"/>
    </row>
    <row r="67" spans="1:103" ht="13.5" thickBo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2"/>
      <c r="M67" s="16"/>
      <c r="N67" s="117" t="s">
        <v>57</v>
      </c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35">
        <v>1400</v>
      </c>
      <c r="BG67" s="141">
        <v>0</v>
      </c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3"/>
      <c r="BV67" s="144">
        <v>0</v>
      </c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3"/>
      <c r="CK67" s="144">
        <v>0</v>
      </c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96"/>
    </row>
    <row r="68" spans="1:103" ht="13.5" customHeight="1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9"/>
      <c r="M68" s="115" t="s">
        <v>58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29"/>
      <c r="BG68" s="135">
        <v>0</v>
      </c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61"/>
      <c r="BV68" s="56">
        <v>0</v>
      </c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60">
        <v>0</v>
      </c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120"/>
    </row>
    <row r="69" spans="1:103" ht="12.75">
      <c r="A69" s="130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2"/>
      <c r="M69" s="16"/>
      <c r="N69" s="117" t="s">
        <v>54</v>
      </c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31">
        <v>1510</v>
      </c>
      <c r="BG69" s="136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137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121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122"/>
    </row>
    <row r="70" spans="1:103" ht="24.75" customHeight="1">
      <c r="A70" s="40" t="s">
        <v>103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2"/>
      <c r="M70" s="19"/>
      <c r="N70" s="43" t="s">
        <v>97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4"/>
      <c r="BF70" s="32">
        <v>1520</v>
      </c>
      <c r="BG70" s="45">
        <v>174</v>
      </c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7"/>
      <c r="BV70" s="48">
        <v>24</v>
      </c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7"/>
      <c r="CK70" s="48">
        <v>73</v>
      </c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9"/>
    </row>
    <row r="71" spans="1:103" ht="12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2"/>
      <c r="M71" s="19"/>
      <c r="N71" s="123" t="s">
        <v>89</v>
      </c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32">
        <v>15201</v>
      </c>
      <c r="BG71" s="45">
        <v>27</v>
      </c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7"/>
      <c r="BV71" s="48">
        <v>23</v>
      </c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7"/>
      <c r="CK71" s="48">
        <v>35</v>
      </c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9"/>
    </row>
    <row r="72" spans="1:103" ht="12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2"/>
      <c r="M72" s="19"/>
      <c r="N72" s="123" t="s">
        <v>90</v>
      </c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32">
        <v>15202</v>
      </c>
      <c r="BG72" s="45">
        <v>140</v>
      </c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7"/>
      <c r="BV72" s="48">
        <v>0</v>
      </c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7"/>
      <c r="CK72" s="48">
        <v>23</v>
      </c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9"/>
    </row>
    <row r="73" spans="1:103" ht="12.7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2"/>
      <c r="M73" s="19"/>
      <c r="N73" s="123" t="s">
        <v>91</v>
      </c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32">
        <v>15203</v>
      </c>
      <c r="BG73" s="45">
        <v>1</v>
      </c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7"/>
      <c r="BV73" s="48">
        <v>2</v>
      </c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7"/>
      <c r="CK73" s="48">
        <v>1</v>
      </c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9"/>
    </row>
    <row r="74" spans="1:103" ht="25.5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2"/>
      <c r="M74" s="19"/>
      <c r="N74" s="43" t="s">
        <v>99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4"/>
      <c r="BF74" s="32">
        <v>15204</v>
      </c>
      <c r="BG74" s="45">
        <v>0</v>
      </c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7"/>
      <c r="BV74" s="48">
        <v>0</v>
      </c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7"/>
      <c r="CK74" s="48">
        <v>14</v>
      </c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9"/>
    </row>
    <row r="75" spans="1:103" ht="24.75" customHeight="1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2"/>
      <c r="M75" s="19"/>
      <c r="N75" s="43" t="s">
        <v>110</v>
      </c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4"/>
      <c r="BF75" s="32">
        <v>15205</v>
      </c>
      <c r="BG75" s="45">
        <v>6</v>
      </c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7"/>
      <c r="BV75" s="48">
        <v>0</v>
      </c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7"/>
      <c r="CK75" s="48">
        <v>0</v>
      </c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9"/>
    </row>
    <row r="76" spans="1:103" ht="12.7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2"/>
      <c r="M76" s="19"/>
      <c r="N76" s="123" t="s">
        <v>59</v>
      </c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32">
        <v>1530</v>
      </c>
      <c r="BG76" s="45">
        <v>0</v>
      </c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7"/>
      <c r="BV76" s="48">
        <v>0</v>
      </c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7"/>
      <c r="CK76" s="48">
        <v>0</v>
      </c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9"/>
    </row>
    <row r="77" spans="1:103" ht="12.75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2"/>
      <c r="M77" s="19"/>
      <c r="N77" s="123" t="s">
        <v>106</v>
      </c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32">
        <v>1540</v>
      </c>
      <c r="BG77" s="45">
        <v>0</v>
      </c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7"/>
      <c r="BV77" s="48">
        <v>0</v>
      </c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7"/>
      <c r="CK77" s="48">
        <v>0</v>
      </c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9"/>
    </row>
    <row r="78" spans="1:103" s="24" customFormat="1" ht="13.5" thickBo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8"/>
      <c r="M78" s="23"/>
      <c r="N78" s="156" t="s">
        <v>56</v>
      </c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34">
        <v>1550</v>
      </c>
      <c r="BG78" s="149">
        <v>0</v>
      </c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50"/>
      <c r="BV78" s="138">
        <v>0</v>
      </c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50"/>
      <c r="CK78" s="138">
        <v>0</v>
      </c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40"/>
    </row>
    <row r="79" spans="1:103" s="24" customFormat="1" ht="13.5" thickBo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8"/>
      <c r="M79" s="25"/>
      <c r="N79" s="191" t="s">
        <v>60</v>
      </c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36">
        <v>1500</v>
      </c>
      <c r="BG79" s="163">
        <f>BG70</f>
        <v>174</v>
      </c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5"/>
      <c r="BV79" s="166">
        <f>BV70</f>
        <v>24</v>
      </c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5"/>
      <c r="CK79" s="166">
        <f>CK70</f>
        <v>73</v>
      </c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7"/>
    </row>
    <row r="80" spans="1:103" ht="13.5" thickBot="1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70"/>
      <c r="M80" s="19"/>
      <c r="N80" s="171" t="s">
        <v>41</v>
      </c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37">
        <v>1700</v>
      </c>
      <c r="BG80" s="172">
        <f>BG61+BG67+BG79</f>
        <v>90426</v>
      </c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4"/>
      <c r="BV80" s="175">
        <f>BV61+BV67+BV79</f>
        <v>90038</v>
      </c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4"/>
      <c r="CK80" s="175">
        <f>CM61+CK67+CK79</f>
        <v>90071</v>
      </c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6"/>
    </row>
    <row r="82" s="2" customFormat="1" ht="12">
      <c r="BC82" s="2" t="s">
        <v>62</v>
      </c>
    </row>
    <row r="83" spans="1:103" s="2" customFormat="1" ht="12">
      <c r="A83" s="2" t="s">
        <v>61</v>
      </c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D83" s="101" t="s">
        <v>85</v>
      </c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C83" s="2" t="s">
        <v>63</v>
      </c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C83" s="101" t="s">
        <v>108</v>
      </c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</row>
    <row r="84" spans="15:103" s="20" customFormat="1" ht="9.75">
      <c r="O84" s="190" t="s">
        <v>64</v>
      </c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D84" s="190" t="s">
        <v>65</v>
      </c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N84" s="190" t="s">
        <v>64</v>
      </c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C84" s="190" t="s">
        <v>65</v>
      </c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</row>
    <row r="85" spans="1:34" s="2" customFormat="1" ht="12">
      <c r="A85" s="181" t="s">
        <v>66</v>
      </c>
      <c r="B85" s="181"/>
      <c r="C85" s="92" t="s">
        <v>117</v>
      </c>
      <c r="D85" s="92"/>
      <c r="E85" s="92"/>
      <c r="F85" s="92"/>
      <c r="G85" s="189" t="s">
        <v>66</v>
      </c>
      <c r="H85" s="189"/>
      <c r="J85" s="101" t="s">
        <v>116</v>
      </c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81">
        <v>20</v>
      </c>
      <c r="AA85" s="181"/>
      <c r="AB85" s="181"/>
      <c r="AC85" s="181"/>
      <c r="AD85" s="182" t="s">
        <v>113</v>
      </c>
      <c r="AE85" s="182"/>
      <c r="AF85" s="182"/>
      <c r="AH85" s="2" t="s">
        <v>18</v>
      </c>
    </row>
    <row r="87" s="20" customFormat="1" ht="9.75">
      <c r="E87" s="20" t="s">
        <v>67</v>
      </c>
    </row>
    <row r="88" spans="1:28" s="20" customFormat="1" ht="9.75">
      <c r="A88" s="22" t="s">
        <v>68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1:103" s="20" customFormat="1" ht="55.5" customHeight="1">
      <c r="A89" s="180" t="s">
        <v>69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  <c r="CY89" s="180"/>
    </row>
    <row r="90" spans="1:28" s="20" customFormat="1" ht="9.75">
      <c r="A90" s="22" t="s">
        <v>70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1:28" s="20" customFormat="1" ht="9.75">
      <c r="A91" s="22" t="s">
        <v>71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1:28" s="20" customFormat="1" ht="9.75">
      <c r="A92" s="22" t="s">
        <v>72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1:103" s="20" customFormat="1" ht="36.75" customHeight="1">
      <c r="A93" s="180" t="s">
        <v>73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</row>
    <row r="94" spans="1:28" s="20" customFormat="1" ht="9.75">
      <c r="A94" s="22" t="s">
        <v>74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</row>
  </sheetData>
  <sheetProtection/>
  <mergeCells count="309">
    <mergeCell ref="A28:L28"/>
    <mergeCell ref="N28:BE28"/>
    <mergeCell ref="BG28:BU28"/>
    <mergeCell ref="BV28:CJ28"/>
    <mergeCell ref="CK28:CY28"/>
    <mergeCell ref="A29:L29"/>
    <mergeCell ref="N29:BE29"/>
    <mergeCell ref="BG29:BU29"/>
    <mergeCell ref="BV29:CJ29"/>
    <mergeCell ref="CK29:CY29"/>
    <mergeCell ref="A73:L73"/>
    <mergeCell ref="N73:BE73"/>
    <mergeCell ref="BG73:BU73"/>
    <mergeCell ref="BV73:CJ73"/>
    <mergeCell ref="A71:L71"/>
    <mergeCell ref="N71:BE71"/>
    <mergeCell ref="BG71:BU71"/>
    <mergeCell ref="BV71:CJ71"/>
    <mergeCell ref="CK73:CY73"/>
    <mergeCell ref="A38:L38"/>
    <mergeCell ref="N38:BE38"/>
    <mergeCell ref="BG38:BU38"/>
    <mergeCell ref="BV38:CJ38"/>
    <mergeCell ref="CK38:CY38"/>
    <mergeCell ref="BV41:CJ41"/>
    <mergeCell ref="CK41:CY41"/>
    <mergeCell ref="N41:BE41"/>
    <mergeCell ref="N42:BE42"/>
    <mergeCell ref="CK71:CY71"/>
    <mergeCell ref="A72:L72"/>
    <mergeCell ref="N72:BE72"/>
    <mergeCell ref="BG72:BU72"/>
    <mergeCell ref="BV72:CJ72"/>
    <mergeCell ref="CK72:CY72"/>
    <mergeCell ref="BX56:CH56"/>
    <mergeCell ref="CK56:CL56"/>
    <mergeCell ref="CK66:CY66"/>
    <mergeCell ref="CK67:CY67"/>
    <mergeCell ref="A41:L41"/>
    <mergeCell ref="A42:L42"/>
    <mergeCell ref="CK60:CL60"/>
    <mergeCell ref="CM60:CW60"/>
    <mergeCell ref="CK42:CY42"/>
    <mergeCell ref="BG41:BU41"/>
    <mergeCell ref="CK79:CY79"/>
    <mergeCell ref="CK80:CY80"/>
    <mergeCell ref="BN83:BZ83"/>
    <mergeCell ref="CC83:CY83"/>
    <mergeCell ref="BG42:BU42"/>
    <mergeCell ref="BV42:CJ42"/>
    <mergeCell ref="BV77:CJ77"/>
    <mergeCell ref="CK77:CY77"/>
    <mergeCell ref="BV56:BW56"/>
    <mergeCell ref="CI56:CJ56"/>
    <mergeCell ref="A79:L79"/>
    <mergeCell ref="N79:BE79"/>
    <mergeCell ref="BG79:BU79"/>
    <mergeCell ref="BV79:CJ79"/>
    <mergeCell ref="N56:BE56"/>
    <mergeCell ref="BG56:BH56"/>
    <mergeCell ref="BT56:BU56"/>
    <mergeCell ref="BI56:BS56"/>
    <mergeCell ref="A66:L66"/>
    <mergeCell ref="N66:BE66"/>
    <mergeCell ref="A80:L80"/>
    <mergeCell ref="N80:BE80"/>
    <mergeCell ref="BG80:BU80"/>
    <mergeCell ref="BV80:CJ80"/>
    <mergeCell ref="A67:L67"/>
    <mergeCell ref="N67:BE67"/>
    <mergeCell ref="BG67:BU67"/>
    <mergeCell ref="BV67:CJ67"/>
    <mergeCell ref="A70:L70"/>
    <mergeCell ref="A74:L74"/>
    <mergeCell ref="AD84:AZ84"/>
    <mergeCell ref="BN84:BZ84"/>
    <mergeCell ref="CC84:CY84"/>
    <mergeCell ref="N70:BE70"/>
    <mergeCell ref="BG70:BU70"/>
    <mergeCell ref="BV70:CJ70"/>
    <mergeCell ref="CK70:CY70"/>
    <mergeCell ref="O83:AA83"/>
    <mergeCell ref="AD83:AZ83"/>
    <mergeCell ref="CK78:CY78"/>
    <mergeCell ref="CK65:CY65"/>
    <mergeCell ref="CK64:CY64"/>
    <mergeCell ref="A85:B85"/>
    <mergeCell ref="C85:F85"/>
    <mergeCell ref="G85:H85"/>
    <mergeCell ref="J85:Y85"/>
    <mergeCell ref="A64:L64"/>
    <mergeCell ref="BG66:BU66"/>
    <mergeCell ref="BV66:CJ66"/>
    <mergeCell ref="O84:AA84"/>
    <mergeCell ref="N64:BE64"/>
    <mergeCell ref="BG64:BU64"/>
    <mergeCell ref="BV64:CJ64"/>
    <mergeCell ref="A65:L65"/>
    <mergeCell ref="CK62:CY63"/>
    <mergeCell ref="N63:BE63"/>
    <mergeCell ref="BV62:CJ63"/>
    <mergeCell ref="N65:BE65"/>
    <mergeCell ref="BG65:BU65"/>
    <mergeCell ref="BV65:CJ65"/>
    <mergeCell ref="A61:L61"/>
    <mergeCell ref="N61:BE61"/>
    <mergeCell ref="BG61:BU61"/>
    <mergeCell ref="A62:L63"/>
    <mergeCell ref="M62:BE62"/>
    <mergeCell ref="BG62:BU63"/>
    <mergeCell ref="A59:L59"/>
    <mergeCell ref="N59:BE59"/>
    <mergeCell ref="BG59:BU59"/>
    <mergeCell ref="A60:L60"/>
    <mergeCell ref="N60:BE60"/>
    <mergeCell ref="BG60:BU60"/>
    <mergeCell ref="CX60:CY60"/>
    <mergeCell ref="CM61:CW61"/>
    <mergeCell ref="BG58:BU58"/>
    <mergeCell ref="BV58:CJ58"/>
    <mergeCell ref="BV61:CJ61"/>
    <mergeCell ref="CK59:CY59"/>
    <mergeCell ref="CX61:CY61"/>
    <mergeCell ref="CK61:CL61"/>
    <mergeCell ref="BV60:CJ60"/>
    <mergeCell ref="A93:CY93"/>
    <mergeCell ref="A57:L57"/>
    <mergeCell ref="N57:BE57"/>
    <mergeCell ref="BG57:BU57"/>
    <mergeCell ref="BV57:CJ57"/>
    <mergeCell ref="CK57:CY57"/>
    <mergeCell ref="CK58:CY58"/>
    <mergeCell ref="Z85:AC85"/>
    <mergeCell ref="AD85:AF85"/>
    <mergeCell ref="A89:CY89"/>
    <mergeCell ref="CM56:CW56"/>
    <mergeCell ref="CX56:CY56"/>
    <mergeCell ref="A56:L56"/>
    <mergeCell ref="A68:L69"/>
    <mergeCell ref="M68:BE68"/>
    <mergeCell ref="BG68:BU69"/>
    <mergeCell ref="N69:BE69"/>
    <mergeCell ref="BV59:CJ59"/>
    <mergeCell ref="A58:L58"/>
    <mergeCell ref="N58:BE58"/>
    <mergeCell ref="CQ51:CT51"/>
    <mergeCell ref="BV52:CJ52"/>
    <mergeCell ref="CK52:CY52"/>
    <mergeCell ref="A53:L55"/>
    <mergeCell ref="M53:BE53"/>
    <mergeCell ref="BG53:BU55"/>
    <mergeCell ref="BV53:CJ55"/>
    <mergeCell ref="CK53:CY55"/>
    <mergeCell ref="M54:BE54"/>
    <mergeCell ref="N55:BE55"/>
    <mergeCell ref="BG52:BU52"/>
    <mergeCell ref="BX51:CA51"/>
    <mergeCell ref="CB51:CE51"/>
    <mergeCell ref="CM51:CP51"/>
    <mergeCell ref="CK46:CY46"/>
    <mergeCell ref="A47:L47"/>
    <mergeCell ref="N47:BE47"/>
    <mergeCell ref="BG47:BU47"/>
    <mergeCell ref="BV47:CJ47"/>
    <mergeCell ref="CK47:CY47"/>
    <mergeCell ref="A46:L46"/>
    <mergeCell ref="N46:BE46"/>
    <mergeCell ref="BG46:BU46"/>
    <mergeCell ref="BV46:CJ46"/>
    <mergeCell ref="CK44:CY44"/>
    <mergeCell ref="A45:L45"/>
    <mergeCell ref="N45:BE45"/>
    <mergeCell ref="BG45:BU45"/>
    <mergeCell ref="BV45:CJ45"/>
    <mergeCell ref="CK45:CY45"/>
    <mergeCell ref="A44:L44"/>
    <mergeCell ref="N44:BE44"/>
    <mergeCell ref="BG44:BU44"/>
    <mergeCell ref="BV44:CJ44"/>
    <mergeCell ref="CK40:CY40"/>
    <mergeCell ref="A43:L43"/>
    <mergeCell ref="N43:BE43"/>
    <mergeCell ref="BG43:BU43"/>
    <mergeCell ref="BV43:CJ43"/>
    <mergeCell ref="CK43:CY43"/>
    <mergeCell ref="A40:L40"/>
    <mergeCell ref="N40:BE40"/>
    <mergeCell ref="BG40:BU40"/>
    <mergeCell ref="BV40:CJ40"/>
    <mergeCell ref="CK39:CY39"/>
    <mergeCell ref="BV68:CJ69"/>
    <mergeCell ref="CK68:CY69"/>
    <mergeCell ref="A39:L39"/>
    <mergeCell ref="N39:BE39"/>
    <mergeCell ref="BF50:BF52"/>
    <mergeCell ref="CK36:CY37"/>
    <mergeCell ref="M36:BE36"/>
    <mergeCell ref="N37:BE37"/>
    <mergeCell ref="A76:L76"/>
    <mergeCell ref="N76:BE76"/>
    <mergeCell ref="BG76:BU76"/>
    <mergeCell ref="BV76:CJ76"/>
    <mergeCell ref="CK76:CY76"/>
    <mergeCell ref="A36:L37"/>
    <mergeCell ref="BG36:BU37"/>
    <mergeCell ref="BV36:CJ37"/>
    <mergeCell ref="A78:L78"/>
    <mergeCell ref="N78:BE78"/>
    <mergeCell ref="BG78:BU78"/>
    <mergeCell ref="BV78:CJ78"/>
    <mergeCell ref="A77:L77"/>
    <mergeCell ref="N77:BE77"/>
    <mergeCell ref="BG77:BU77"/>
    <mergeCell ref="BG39:BU39"/>
    <mergeCell ref="BV39:CJ39"/>
    <mergeCell ref="CK34:CY34"/>
    <mergeCell ref="A35:L35"/>
    <mergeCell ref="N35:BE35"/>
    <mergeCell ref="BG35:BU35"/>
    <mergeCell ref="BV35:CJ35"/>
    <mergeCell ref="CK35:CY35"/>
    <mergeCell ref="N34:BE34"/>
    <mergeCell ref="A34:L34"/>
    <mergeCell ref="BG34:BU34"/>
    <mergeCell ref="BV34:CJ34"/>
    <mergeCell ref="CK32:CY32"/>
    <mergeCell ref="A33:L33"/>
    <mergeCell ref="N33:BE33"/>
    <mergeCell ref="BG33:BU33"/>
    <mergeCell ref="BV33:CJ33"/>
    <mergeCell ref="CK33:CY33"/>
    <mergeCell ref="A32:L32"/>
    <mergeCell ref="N32:BE32"/>
    <mergeCell ref="BG32:BU32"/>
    <mergeCell ref="BV32:CJ32"/>
    <mergeCell ref="A31:L31"/>
    <mergeCell ref="N31:BE31"/>
    <mergeCell ref="A24:L26"/>
    <mergeCell ref="BG24:BU26"/>
    <mergeCell ref="BG31:BU31"/>
    <mergeCell ref="BV31:CJ31"/>
    <mergeCell ref="N27:BE27"/>
    <mergeCell ref="BG27:BU27"/>
    <mergeCell ref="BV27:CJ27"/>
    <mergeCell ref="BG30:BU30"/>
    <mergeCell ref="A27:L27"/>
    <mergeCell ref="M24:BE24"/>
    <mergeCell ref="M25:BE25"/>
    <mergeCell ref="N26:BE26"/>
    <mergeCell ref="CK24:CY26"/>
    <mergeCell ref="A30:L30"/>
    <mergeCell ref="N30:BE30"/>
    <mergeCell ref="CK27:CY27"/>
    <mergeCell ref="BV30:CJ30"/>
    <mergeCell ref="CK30:CY30"/>
    <mergeCell ref="A21:L23"/>
    <mergeCell ref="M21:BE23"/>
    <mergeCell ref="BL21:BT21"/>
    <mergeCell ref="BG22:BL22"/>
    <mergeCell ref="BM22:BP22"/>
    <mergeCell ref="BG23:BU23"/>
    <mergeCell ref="BF21:BF23"/>
    <mergeCell ref="CD17:CY17"/>
    <mergeCell ref="CD12:CY12"/>
    <mergeCell ref="BE15:BZ15"/>
    <mergeCell ref="CD8:CY8"/>
    <mergeCell ref="AC8:AS8"/>
    <mergeCell ref="AT8:AW8"/>
    <mergeCell ref="AX8:BA8"/>
    <mergeCell ref="CS10:CY10"/>
    <mergeCell ref="CK10:CR10"/>
    <mergeCell ref="CD10:CJ10"/>
    <mergeCell ref="CD9:CY9"/>
    <mergeCell ref="CD11:CY11"/>
    <mergeCell ref="A16:BJ16"/>
    <mergeCell ref="CD15:CN16"/>
    <mergeCell ref="CO15:CY16"/>
    <mergeCell ref="N11:BQ11"/>
    <mergeCell ref="CD13:CY14"/>
    <mergeCell ref="U14:BT14"/>
    <mergeCell ref="Z18:CA18"/>
    <mergeCell ref="CQ22:CT22"/>
    <mergeCell ref="CK23:CY23"/>
    <mergeCell ref="A7:CC7"/>
    <mergeCell ref="A50:L52"/>
    <mergeCell ref="M50:BE52"/>
    <mergeCell ref="BL50:BT50"/>
    <mergeCell ref="BV50:CJ50"/>
    <mergeCell ref="BG51:BL51"/>
    <mergeCell ref="A19:CA19"/>
    <mergeCell ref="BV21:CJ21"/>
    <mergeCell ref="CK21:CY21"/>
    <mergeCell ref="CK50:CY50"/>
    <mergeCell ref="CM22:CP22"/>
    <mergeCell ref="BM51:BP51"/>
    <mergeCell ref="BX22:CA22"/>
    <mergeCell ref="CB22:CE22"/>
    <mergeCell ref="BV23:CJ23"/>
    <mergeCell ref="BV24:CJ26"/>
    <mergeCell ref="CK31:CY31"/>
    <mergeCell ref="A75:L75"/>
    <mergeCell ref="N75:BE75"/>
    <mergeCell ref="BG75:BU75"/>
    <mergeCell ref="BV75:CJ75"/>
    <mergeCell ref="CK75:CY75"/>
    <mergeCell ref="N74:BE74"/>
    <mergeCell ref="BG74:BU74"/>
    <mergeCell ref="BV74:CJ74"/>
    <mergeCell ref="CK74:CY74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scale="91" r:id="rId1"/>
  <rowBreaks count="1" manualBreakCount="1">
    <brk id="47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Некрасова</cp:lastModifiedBy>
  <cp:lastPrinted>2014-08-14T04:51:28Z</cp:lastPrinted>
  <dcterms:created xsi:type="dcterms:W3CDTF">2010-08-04T13:35:22Z</dcterms:created>
  <dcterms:modified xsi:type="dcterms:W3CDTF">2015-05-13T06:51:15Z</dcterms:modified>
  <cp:category/>
  <cp:version/>
  <cp:contentType/>
  <cp:contentStatus/>
</cp:coreProperties>
</file>